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5" yWindow="45" windowWidth="15120" windowHeight="8130" tabRatio="906" activeTab="1"/>
  </bookViews>
  <sheets>
    <sheet name="جدول رقم 1" sheetId="17" r:id="rId1"/>
    <sheet name="جدول رقم2 " sheetId="1" r:id="rId2"/>
    <sheet name="جدول رقم3" sheetId="4" r:id="rId3"/>
    <sheet name="جدول رقم4" sheetId="5" r:id="rId4"/>
    <sheet name="جدول رقم5" sheetId="24" r:id="rId5"/>
  </sheets>
  <calcPr calcId="144525" calcMode="manual"/>
</workbook>
</file>

<file path=xl/calcChain.xml><?xml version="1.0" encoding="utf-8"?>
<calcChain xmlns="http://schemas.openxmlformats.org/spreadsheetml/2006/main">
  <c r="G8" i="17" l="1"/>
  <c r="H9" i="17" l="1"/>
  <c r="G9" i="17"/>
  <c r="C10" i="24"/>
  <c r="B10" i="24"/>
  <c r="F10" i="24"/>
  <c r="H10" i="24" s="1"/>
  <c r="H9" i="24"/>
  <c r="G9" i="24"/>
  <c r="G10" i="24" l="1"/>
  <c r="D6" i="5"/>
  <c r="E10" i="24"/>
  <c r="D10" i="24"/>
  <c r="H8" i="17" l="1"/>
  <c r="F18" i="4"/>
  <c r="H15" i="4"/>
  <c r="G15" i="4"/>
  <c r="G16" i="4"/>
  <c r="G17" i="4"/>
  <c r="G14" i="4"/>
  <c r="G13" i="4"/>
  <c r="G8" i="24"/>
  <c r="H8" i="24"/>
  <c r="B18" i="4" l="1"/>
  <c r="G18" i="4" s="1"/>
  <c r="C18" i="4"/>
  <c r="H18" i="4" s="1"/>
  <c r="D18" i="4"/>
  <c r="H17" i="4" l="1"/>
  <c r="H16" i="4"/>
  <c r="H14" i="4"/>
  <c r="H13" i="4"/>
</calcChain>
</file>

<file path=xl/sharedStrings.xml><?xml version="1.0" encoding="utf-8"?>
<sst xmlns="http://schemas.openxmlformats.org/spreadsheetml/2006/main" count="109" uniqueCount="72">
  <si>
    <t>الشلب</t>
  </si>
  <si>
    <t>زهرة الشمس</t>
  </si>
  <si>
    <t xml:space="preserve">المساحة المزروعة </t>
  </si>
  <si>
    <t>المجموع</t>
  </si>
  <si>
    <t>(دونم)</t>
  </si>
  <si>
    <t xml:space="preserve"> اجمالي المساحة</t>
  </si>
  <si>
    <t>المساحة المحصودة</t>
  </si>
  <si>
    <t>المساحة المتضررة</t>
  </si>
  <si>
    <t>مساحة العلف الاخضر</t>
  </si>
  <si>
    <t>المحافظة</t>
  </si>
  <si>
    <t>بابل</t>
  </si>
  <si>
    <t>النجف</t>
  </si>
  <si>
    <t>القادسية</t>
  </si>
  <si>
    <t xml:space="preserve"> متوسط الغلة </t>
  </si>
  <si>
    <t xml:space="preserve"> (كغم / دونم) </t>
  </si>
  <si>
    <t xml:space="preserve">    الانتاج     (طن)</t>
  </si>
  <si>
    <t>متوسط الغلة</t>
  </si>
  <si>
    <t>انتاج التبن</t>
  </si>
  <si>
    <t>(طن)</t>
  </si>
  <si>
    <t>(كغم/ الدونم)</t>
  </si>
  <si>
    <t>التفاصيل</t>
  </si>
  <si>
    <t>-</t>
  </si>
  <si>
    <t xml:space="preserve">المحصول </t>
  </si>
  <si>
    <t>المساحة المزروعة (دونم)</t>
  </si>
  <si>
    <t xml:space="preserve">اجمالي المساحة </t>
  </si>
  <si>
    <t xml:space="preserve">اجمالي </t>
  </si>
  <si>
    <t xml:space="preserve">المساحة </t>
  </si>
  <si>
    <t>المحصودة</t>
  </si>
  <si>
    <t>المتضررة</t>
  </si>
  <si>
    <t>مساحة العلف</t>
  </si>
  <si>
    <t>الانتاج (طن)</t>
  </si>
  <si>
    <t>الاخضر</t>
  </si>
  <si>
    <t>المحصول</t>
  </si>
  <si>
    <t>متوسط الغلة ( كغم/دونم)</t>
  </si>
  <si>
    <t xml:space="preserve"> </t>
  </si>
  <si>
    <t>جدول (1)</t>
  </si>
  <si>
    <t>جدول (2)</t>
  </si>
  <si>
    <t xml:space="preserve"> جدول (3)</t>
  </si>
  <si>
    <t>جدول (4)</t>
  </si>
  <si>
    <t>ميسان</t>
  </si>
  <si>
    <t>*34</t>
  </si>
  <si>
    <t>*18</t>
  </si>
  <si>
    <t>*21</t>
  </si>
  <si>
    <t>*8</t>
  </si>
  <si>
    <t>*9</t>
  </si>
  <si>
    <t>*539.1</t>
  </si>
  <si>
    <t>*441.3</t>
  </si>
  <si>
    <t>*439.4</t>
  </si>
  <si>
    <t xml:space="preserve">ديالى </t>
  </si>
  <si>
    <t>*11</t>
  </si>
  <si>
    <t>*5</t>
  </si>
  <si>
    <t>*447.5</t>
  </si>
  <si>
    <t>المساحة المحصودة ومتوسط غلة الدونم الواحد والانتاج لتبن الشلب لسنة 2018 للقطاع الخاص على مستوى العراق</t>
  </si>
  <si>
    <t xml:space="preserve">المساحة المزروعة وكمية الانتاج ومتوسط الغلة لمحصول زهرة الشمس للعروة الخريفية للقطاع الخاص لسنة  2018 على مستوى المحافظات </t>
  </si>
  <si>
    <t>المساحة المزروعة وكمية الانتاج ومتوسط الغلة لمحصول الشلب للقطاع الخاص لسنة 2018 على مستوى المحافظات</t>
  </si>
  <si>
    <t xml:space="preserve"> جدول (5)</t>
  </si>
  <si>
    <t>الانبار*</t>
  </si>
  <si>
    <t>صلاح الدين*</t>
  </si>
  <si>
    <t>وصلاح الدين بسبب الوضع الامني.</t>
  </si>
  <si>
    <t xml:space="preserve">مقارنة المساحة المزروعة وكمية الانتاج ومتوسط الغلة لمحصولي الشلب وزهرة الشمس للسنوات (2013-2018) </t>
  </si>
  <si>
    <t>اجمالي المساحة (100) دونم</t>
  </si>
  <si>
    <t>كمية الانتاج المتحقق (100) طن</t>
  </si>
  <si>
    <t xml:space="preserve">متوسط الغلة (كغم/ دونم) </t>
  </si>
  <si>
    <t xml:space="preserve">المساحة المزروعة وكمية الانتاج ومتوسط الغلة للمحاصيل (الشلب  وزهرة الشمس) للقطاع الخاص لسنة 2018 </t>
  </si>
  <si>
    <t xml:space="preserve">* عدم شمول الاقضية (راوه وعانه) في محافظة الانبار بالإضافة الى عدم شمول كافة القرى في الأقضية المشمولة في محافظتي الانبار </t>
  </si>
  <si>
    <t>**1</t>
  </si>
  <si>
    <t>في الاقضية المشمولة في محافظتي الانبار وصلاح الدين بسبب الوضع الامني.</t>
  </si>
  <si>
    <t xml:space="preserve">** عدم شمول الاقضية (راوه وعانه) في محافظة الانبار بالإضافة الى عدم شمول كافة القرى </t>
  </si>
  <si>
    <t>*عدا محافظة (نينوى وصلاح الدين والانبار وقضاء الحويجة في محافظة كركوك .</t>
  </si>
  <si>
    <t>**511.1</t>
  </si>
  <si>
    <r>
      <t xml:space="preserve">   السنوات    </t>
    </r>
    <r>
      <rPr>
        <b/>
        <sz val="10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   </t>
    </r>
  </si>
  <si>
    <t xml:space="preserve">المحصول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</si>
</sst>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/>
    <xf numFmtId="0" fontId="3" fillId="0" borderId="0" xfId="0" applyFont="1" applyAlignment="1"/>
    <xf numFmtId="0" fontId="8" fillId="0" borderId="0" xfId="0" applyFont="1"/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readingOrder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0" fillId="0" borderId="0" xfId="0" applyAlignment="1"/>
    <xf numFmtId="0" fontId="7" fillId="0" borderId="3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readingOrder="2"/>
    </xf>
    <xf numFmtId="0" fontId="0" fillId="0" borderId="0" xfId="0" applyBorder="1"/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0" xfId="0" applyFont="1"/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right" vertical="center" readingOrder="2"/>
    </xf>
    <xf numFmtId="0" fontId="9" fillId="0" borderId="0" xfId="0" applyFont="1" applyAlignment="1">
      <alignment horizontal="right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 wrapText="1"/>
    </xf>
    <xf numFmtId="164" fontId="5" fillId="0" borderId="8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 readingOrder="2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right" vertical="center" readingOrder="2"/>
    </xf>
    <xf numFmtId="0" fontId="5" fillId="0" borderId="9" xfId="0" applyFont="1" applyBorder="1" applyAlignment="1">
      <alignment horizontal="right" vertical="center" readingOrder="2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6374520561767"/>
          <c:y val="5.9429543482209891E-2"/>
          <c:w val="0.85988740888292658"/>
          <c:h val="0.8064740193316083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'جدول رقم2 '!$C$5:$C$10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'جدول رقم2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80B-4FAA-A34A-3EBE406FAEF0}"/>
            </c:ext>
          </c:extLst>
        </c:ser>
        <c:ser>
          <c:idx val="1"/>
          <c:order val="1"/>
          <c:tx>
            <c:strRef>
              <c:f>'جدول رقم2 '!$D$4</c:f>
              <c:strCache>
                <c:ptCount val="1"/>
                <c:pt idx="0">
                  <c:v>الشلب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'جدول رقم2 '!$C$5:$C$10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'جدول رقم2 '!$D$5:$D$10</c:f>
              <c:numCache>
                <c:formatCode>General</c:formatCode>
                <c:ptCount val="6"/>
                <c:pt idx="0">
                  <c:v>3838</c:v>
                </c:pt>
                <c:pt idx="1">
                  <c:v>3172</c:v>
                </c:pt>
                <c:pt idx="2">
                  <c:v>1104</c:v>
                </c:pt>
                <c:pt idx="3">
                  <c:v>1542</c:v>
                </c:pt>
                <c:pt idx="4">
                  <c:v>2221</c:v>
                </c:pt>
                <c:pt idx="5">
                  <c:v>217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0B-4FAA-A34A-3EBE406FA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86048"/>
        <c:axId val="94387584"/>
      </c:lineChart>
      <c:catAx>
        <c:axId val="943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387584"/>
        <c:crosses val="autoZero"/>
        <c:auto val="1"/>
        <c:lblAlgn val="ctr"/>
        <c:lblOffset val="100"/>
        <c:noMultiLvlLbl val="0"/>
      </c:catAx>
      <c:valAx>
        <c:axId val="9438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38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26</xdr:row>
      <xdr:rowOff>0</xdr:rowOff>
    </xdr:from>
    <xdr:to>
      <xdr:col>5</xdr:col>
      <xdr:colOff>121921</xdr:colOff>
      <xdr:row>26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rightToLeft="1" workbookViewId="0">
      <selection activeCell="L13" sqref="L13"/>
    </sheetView>
  </sheetViews>
  <sheetFormatPr defaultRowHeight="15"/>
  <cols>
    <col min="1" max="1" width="11.140625" customWidth="1"/>
    <col min="2" max="2" width="10.5703125" customWidth="1"/>
    <col min="3" max="3" width="9.85546875" customWidth="1"/>
    <col min="4" max="4" width="9.5703125" customWidth="1"/>
    <col min="5" max="5" width="11.7109375" customWidth="1"/>
    <col min="6" max="6" width="9.85546875" customWidth="1"/>
    <col min="7" max="7" width="11.5703125" bestFit="1" customWidth="1"/>
    <col min="8" max="8" width="15.5703125" customWidth="1"/>
  </cols>
  <sheetData>
    <row r="2" spans="1:11" ht="15.75">
      <c r="A2" s="76" t="s">
        <v>63</v>
      </c>
      <c r="B2" s="76"/>
      <c r="C2" s="76"/>
      <c r="D2" s="76"/>
      <c r="E2" s="76"/>
      <c r="F2" s="76"/>
      <c r="G2" s="76"/>
      <c r="H2" s="76"/>
      <c r="I2" s="20"/>
      <c r="J2" s="20"/>
      <c r="K2" s="20"/>
    </row>
    <row r="3" spans="1:11">
      <c r="A3" s="21" t="s">
        <v>35</v>
      </c>
      <c r="B3" s="56"/>
      <c r="C3" s="56"/>
      <c r="D3" s="56"/>
      <c r="E3" s="56"/>
      <c r="F3" s="56"/>
      <c r="G3" s="56"/>
      <c r="H3" s="56"/>
    </row>
    <row r="4" spans="1:11">
      <c r="A4" s="79" t="s">
        <v>22</v>
      </c>
      <c r="B4" s="81" t="s">
        <v>23</v>
      </c>
      <c r="C4" s="82"/>
      <c r="D4" s="82"/>
      <c r="E4" s="79"/>
      <c r="F4" s="77" t="s">
        <v>30</v>
      </c>
      <c r="G4" s="81" t="s">
        <v>33</v>
      </c>
      <c r="H4" s="79"/>
    </row>
    <row r="5" spans="1:11">
      <c r="A5" s="80"/>
      <c r="B5" s="83"/>
      <c r="C5" s="84"/>
      <c r="D5" s="84"/>
      <c r="E5" s="85"/>
      <c r="F5" s="78"/>
      <c r="G5" s="83"/>
      <c r="H5" s="85"/>
    </row>
    <row r="6" spans="1:11">
      <c r="A6" s="80"/>
      <c r="B6" s="53" t="s">
        <v>25</v>
      </c>
      <c r="C6" s="53" t="s">
        <v>26</v>
      </c>
      <c r="D6" s="54" t="s">
        <v>26</v>
      </c>
      <c r="E6" s="54" t="s">
        <v>29</v>
      </c>
      <c r="F6" s="78"/>
      <c r="G6" s="77" t="s">
        <v>24</v>
      </c>
      <c r="H6" s="77" t="s">
        <v>6</v>
      </c>
    </row>
    <row r="7" spans="1:11">
      <c r="A7" s="80"/>
      <c r="B7" s="55" t="s">
        <v>26</v>
      </c>
      <c r="C7" s="55" t="s">
        <v>27</v>
      </c>
      <c r="D7" s="55" t="s">
        <v>28</v>
      </c>
      <c r="E7" s="55" t="s">
        <v>31</v>
      </c>
      <c r="F7" s="60"/>
      <c r="G7" s="78"/>
      <c r="H7" s="78"/>
    </row>
    <row r="8" spans="1:11" ht="23.25" customHeight="1">
      <c r="A8" s="51" t="s">
        <v>0</v>
      </c>
      <c r="B8" s="47">
        <v>21702</v>
      </c>
      <c r="C8" s="47">
        <v>21690</v>
      </c>
      <c r="D8" s="47">
        <v>12</v>
      </c>
      <c r="E8" s="71" t="s">
        <v>21</v>
      </c>
      <c r="F8" s="47">
        <v>18196</v>
      </c>
      <c r="G8" s="48">
        <f>F8/B8*1000</f>
        <v>838.44806930236848</v>
      </c>
      <c r="H8" s="48">
        <f>F8/C8*1000</f>
        <v>838.91194098662982</v>
      </c>
    </row>
    <row r="9" spans="1:11" ht="23.25" customHeight="1">
      <c r="A9" s="51" t="s">
        <v>1</v>
      </c>
      <c r="B9" s="43">
        <v>135</v>
      </c>
      <c r="C9" s="37">
        <v>124</v>
      </c>
      <c r="D9" s="37">
        <v>1</v>
      </c>
      <c r="E9" s="37">
        <v>10</v>
      </c>
      <c r="F9" s="37">
        <v>69</v>
      </c>
      <c r="G9" s="38">
        <f>F9/B9*1000</f>
        <v>511.11111111111109</v>
      </c>
      <c r="H9" s="72">
        <f>F9/C9*1000</f>
        <v>556.45161290322574</v>
      </c>
    </row>
    <row r="10" spans="1:11" ht="30.75" customHeight="1">
      <c r="A10" s="75"/>
      <c r="B10" s="75"/>
      <c r="C10" s="75"/>
      <c r="D10" s="75"/>
      <c r="E10" s="75"/>
      <c r="F10" s="75"/>
      <c r="G10" s="75"/>
      <c r="H10" s="75"/>
    </row>
    <row r="11" spans="1:11">
      <c r="G11" s="22"/>
      <c r="H11" s="22"/>
    </row>
    <row r="14" spans="1:11">
      <c r="E14" s="29"/>
    </row>
  </sheetData>
  <mergeCells count="8">
    <mergeCell ref="A10:H10"/>
    <mergeCell ref="A2:H2"/>
    <mergeCell ref="F4:F6"/>
    <mergeCell ref="A4:A7"/>
    <mergeCell ref="G6:G7"/>
    <mergeCell ref="H6:H7"/>
    <mergeCell ref="B4:E5"/>
    <mergeCell ref="G4:H5"/>
  </mergeCells>
  <printOptions horizontalCentered="1" verticalCentered="1"/>
  <pageMargins left="0.70866141732283472" right="0.70866141732283472" top="0.39370078740157483" bottom="0.78740157480314965" header="0.31496062992125984" footer="0.31496062992125984"/>
  <pageSetup paperSize="9" orientation="landscape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tabSelected="1" topLeftCell="A7" workbookViewId="0">
      <selection activeCell="B23" sqref="B23:F23"/>
    </sheetView>
  </sheetViews>
  <sheetFormatPr defaultColWidth="9.140625" defaultRowHeight="15.75"/>
  <cols>
    <col min="1" max="1" width="10.85546875" customWidth="1"/>
    <col min="2" max="2" width="11.7109375" style="2" customWidth="1"/>
    <col min="3" max="3" width="10.85546875" style="2" customWidth="1"/>
    <col min="4" max="4" width="19.5703125" style="2" customWidth="1"/>
    <col min="5" max="5" width="15" style="2" customWidth="1"/>
    <col min="6" max="6" width="13" style="2" customWidth="1"/>
    <col min="7" max="7" width="9.140625" style="1"/>
    <col min="8" max="8" width="11.5703125" style="1" customWidth="1"/>
    <col min="9" max="11" width="9.140625" style="1"/>
  </cols>
  <sheetData>
    <row r="1" spans="2:11" ht="33.75" customHeight="1">
      <c r="B1" s="86" t="s">
        <v>59</v>
      </c>
      <c r="C1" s="86"/>
      <c r="D1" s="86"/>
      <c r="E1" s="86"/>
      <c r="F1" s="3"/>
    </row>
    <row r="2" spans="2:11" ht="19.5" customHeight="1">
      <c r="B2" s="25" t="s">
        <v>36</v>
      </c>
      <c r="C2" s="4"/>
      <c r="D2" s="23"/>
      <c r="E2" s="23" t="s">
        <v>34</v>
      </c>
      <c r="F2" s="13"/>
    </row>
    <row r="3" spans="2:11" ht="19.5" customHeight="1">
      <c r="B3" s="89" t="s">
        <v>20</v>
      </c>
      <c r="C3" s="68" t="s">
        <v>70</v>
      </c>
      <c r="D3" s="87" t="s">
        <v>71</v>
      </c>
      <c r="E3" s="88"/>
    </row>
    <row r="4" spans="2:11" ht="13.5" customHeight="1">
      <c r="B4" s="90"/>
      <c r="C4" s="69"/>
      <c r="D4" s="65" t="s">
        <v>0</v>
      </c>
      <c r="E4" s="62" t="s">
        <v>1</v>
      </c>
      <c r="F4" s="17"/>
    </row>
    <row r="5" spans="2:11" ht="15.6" customHeight="1">
      <c r="B5" s="91" t="s">
        <v>60</v>
      </c>
      <c r="C5" s="37">
        <v>2013</v>
      </c>
      <c r="D5" s="37">
        <v>3838</v>
      </c>
      <c r="E5" s="70">
        <v>76</v>
      </c>
      <c r="K5"/>
    </row>
    <row r="6" spans="2:11">
      <c r="B6" s="92"/>
      <c r="C6" s="37">
        <v>2014</v>
      </c>
      <c r="D6" s="37">
        <v>3172</v>
      </c>
      <c r="E6" s="70" t="s">
        <v>40</v>
      </c>
      <c r="K6"/>
    </row>
    <row r="7" spans="2:11">
      <c r="B7" s="92"/>
      <c r="C7" s="37">
        <v>2015</v>
      </c>
      <c r="D7" s="37">
        <v>1104</v>
      </c>
      <c r="E7" s="70" t="s">
        <v>41</v>
      </c>
      <c r="K7"/>
    </row>
    <row r="8" spans="2:11">
      <c r="B8" s="92"/>
      <c r="C8" s="37">
        <v>2016</v>
      </c>
      <c r="D8" s="37">
        <v>1542</v>
      </c>
      <c r="E8" s="70" t="s">
        <v>42</v>
      </c>
      <c r="K8"/>
    </row>
    <row r="9" spans="2:11">
      <c r="B9" s="92"/>
      <c r="C9" s="37">
        <v>2017</v>
      </c>
      <c r="D9" s="37">
        <v>2221</v>
      </c>
      <c r="E9" s="70" t="s">
        <v>49</v>
      </c>
      <c r="K9"/>
    </row>
    <row r="10" spans="2:11">
      <c r="B10" s="93"/>
      <c r="C10" s="37">
        <v>2018</v>
      </c>
      <c r="D10" s="37">
        <v>217</v>
      </c>
      <c r="E10" s="70" t="s">
        <v>65</v>
      </c>
      <c r="F10" s="18"/>
      <c r="K10"/>
    </row>
    <row r="11" spans="2:11" ht="15.6" customHeight="1">
      <c r="B11" s="91" t="s">
        <v>61</v>
      </c>
      <c r="C11" s="37">
        <v>2013</v>
      </c>
      <c r="D11" s="37">
        <v>4518</v>
      </c>
      <c r="E11" s="70">
        <v>37</v>
      </c>
      <c r="H11" s="27"/>
      <c r="I11" s="26"/>
      <c r="K11"/>
    </row>
    <row r="12" spans="2:11">
      <c r="B12" s="92"/>
      <c r="C12" s="37">
        <v>2014</v>
      </c>
      <c r="D12" s="37">
        <v>4030</v>
      </c>
      <c r="E12" s="70" t="s">
        <v>41</v>
      </c>
      <c r="H12" s="28"/>
      <c r="I12" s="28"/>
      <c r="K12"/>
    </row>
    <row r="13" spans="2:11">
      <c r="B13" s="92"/>
      <c r="C13" s="37">
        <v>2015</v>
      </c>
      <c r="D13" s="37">
        <v>1092</v>
      </c>
      <c r="E13" s="70" t="s">
        <v>43</v>
      </c>
      <c r="H13" s="28"/>
      <c r="I13" s="28"/>
      <c r="K13"/>
    </row>
    <row r="14" spans="2:11">
      <c r="B14" s="92"/>
      <c r="C14" s="37">
        <v>2016</v>
      </c>
      <c r="D14" s="37">
        <v>1813</v>
      </c>
      <c r="E14" s="70" t="s">
        <v>44</v>
      </c>
      <c r="K14"/>
    </row>
    <row r="15" spans="2:11">
      <c r="B15" s="92"/>
      <c r="C15" s="37">
        <v>2017</v>
      </c>
      <c r="D15" s="37">
        <v>2659</v>
      </c>
      <c r="E15" s="70" t="s">
        <v>50</v>
      </c>
      <c r="K15"/>
    </row>
    <row r="16" spans="2:11">
      <c r="B16" s="93"/>
      <c r="C16" s="37">
        <v>2018</v>
      </c>
      <c r="D16" s="37">
        <v>182</v>
      </c>
      <c r="E16" s="70" t="s">
        <v>65</v>
      </c>
      <c r="F16" s="18"/>
      <c r="K16"/>
    </row>
    <row r="17" spans="2:11" ht="15.6" customHeight="1">
      <c r="B17" s="91" t="s">
        <v>62</v>
      </c>
      <c r="C17" s="37">
        <v>2013</v>
      </c>
      <c r="D17" s="37">
        <v>1177.2</v>
      </c>
      <c r="E17" s="70">
        <v>487.2</v>
      </c>
      <c r="K17"/>
    </row>
    <row r="18" spans="2:11">
      <c r="B18" s="92"/>
      <c r="C18" s="37">
        <v>2014</v>
      </c>
      <c r="D18" s="37">
        <v>1270.4000000000001</v>
      </c>
      <c r="E18" s="70" t="s">
        <v>45</v>
      </c>
      <c r="K18"/>
    </row>
    <row r="19" spans="2:11">
      <c r="B19" s="92"/>
      <c r="C19" s="37">
        <v>2015</v>
      </c>
      <c r="D19" s="37">
        <v>988.9</v>
      </c>
      <c r="E19" s="70" t="s">
        <v>46</v>
      </c>
      <c r="K19"/>
    </row>
    <row r="20" spans="2:11">
      <c r="B20" s="92"/>
      <c r="C20" s="37">
        <v>2016</v>
      </c>
      <c r="D20" s="37">
        <v>1175.5</v>
      </c>
      <c r="E20" s="32" t="s">
        <v>47</v>
      </c>
      <c r="K20"/>
    </row>
    <row r="21" spans="2:11">
      <c r="B21" s="92"/>
      <c r="C21" s="37">
        <v>2017</v>
      </c>
      <c r="D21" s="38">
        <v>1197</v>
      </c>
      <c r="E21" s="70" t="s">
        <v>51</v>
      </c>
      <c r="K21"/>
    </row>
    <row r="22" spans="2:11">
      <c r="B22" s="93"/>
      <c r="C22" s="57">
        <v>2018</v>
      </c>
      <c r="D22" s="57">
        <v>838.4</v>
      </c>
      <c r="E22" s="70" t="s">
        <v>69</v>
      </c>
      <c r="F22" s="18"/>
      <c r="K22"/>
    </row>
    <row r="23" spans="2:11" ht="15.6" customHeight="1">
      <c r="B23" s="95" t="s">
        <v>68</v>
      </c>
      <c r="C23" s="95"/>
      <c r="D23" s="95"/>
      <c r="E23" s="95"/>
      <c r="F23" s="95"/>
      <c r="K23"/>
    </row>
    <row r="24" spans="2:11" ht="15.75" customHeight="1">
      <c r="B24" s="95" t="s">
        <v>67</v>
      </c>
      <c r="C24" s="95"/>
      <c r="D24" s="95"/>
      <c r="E24" s="95"/>
      <c r="F24" s="95"/>
      <c r="G24" s="44"/>
      <c r="H24" s="44"/>
      <c r="I24" s="44"/>
    </row>
    <row r="25" spans="2:11" ht="15">
      <c r="B25" s="96" t="s">
        <v>66</v>
      </c>
      <c r="C25" s="96"/>
      <c r="D25" s="96"/>
      <c r="E25" s="96"/>
      <c r="F25" s="96"/>
      <c r="G25" s="44"/>
      <c r="H25" s="44"/>
      <c r="I25" s="44"/>
    </row>
    <row r="26" spans="2:11" ht="15">
      <c r="B26" s="59"/>
      <c r="C26" s="59"/>
      <c r="D26" s="59"/>
      <c r="E26" s="59"/>
      <c r="F26" s="44"/>
      <c r="G26" s="44"/>
      <c r="H26" s="44"/>
      <c r="I26" s="44"/>
    </row>
    <row r="27" spans="2:11" ht="13.5" customHeight="1">
      <c r="B27" s="16"/>
      <c r="H27"/>
      <c r="I27"/>
      <c r="J27"/>
      <c r="K27"/>
    </row>
    <row r="28" spans="2:11" ht="14.25" customHeight="1">
      <c r="H28"/>
      <c r="I28"/>
      <c r="J28"/>
      <c r="K28"/>
    </row>
    <row r="29" spans="2:11" ht="13.5" customHeight="1">
      <c r="B29" s="94"/>
      <c r="C29" s="94"/>
      <c r="D29" s="94"/>
      <c r="E29" s="94"/>
      <c r="F29" s="19"/>
      <c r="G29" s="19"/>
      <c r="H29"/>
      <c r="I29"/>
      <c r="J29"/>
      <c r="K29"/>
    </row>
  </sheetData>
  <mergeCells count="10">
    <mergeCell ref="B1:E1"/>
    <mergeCell ref="D3:E3"/>
    <mergeCell ref="B3:B4"/>
    <mergeCell ref="B5:B10"/>
    <mergeCell ref="B29:E29"/>
    <mergeCell ref="B24:F24"/>
    <mergeCell ref="B23:F23"/>
    <mergeCell ref="B25:F25"/>
    <mergeCell ref="B11:B16"/>
    <mergeCell ref="B17:B22"/>
  </mergeCells>
  <printOptions horizontalCentered="1" verticalCentered="1"/>
  <pageMargins left="0.19685039370078741" right="0.39370078740157483" top="0.78740157480314965" bottom="0.59055118110236227" header="0.39370078740157483" footer="0.19685039370078741"/>
  <pageSetup paperSize="9" orientation="portrait" horizontalDpi="300" verticalDpi="300" r:id="rId1"/>
  <headerFooter>
    <oddFooter>&amp;C&amp;"-,غامق"4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43"/>
  <sheetViews>
    <sheetView rightToLeft="1" topLeftCell="A4" workbookViewId="0">
      <selection activeCell="K14" sqref="K14"/>
    </sheetView>
  </sheetViews>
  <sheetFormatPr defaultRowHeight="15"/>
  <cols>
    <col min="1" max="2" width="8" style="9" customWidth="1"/>
    <col min="3" max="3" width="10.28515625" style="9" customWidth="1"/>
    <col min="4" max="4" width="9.85546875" style="9" customWidth="1"/>
    <col min="5" max="5" width="11.7109375" style="9" customWidth="1"/>
    <col min="6" max="6" width="10.85546875" style="9" customWidth="1"/>
    <col min="7" max="7" width="10.140625" style="9" customWidth="1"/>
    <col min="8" max="8" width="12" style="9" customWidth="1"/>
    <col min="9" max="9" width="9.140625" style="5"/>
  </cols>
  <sheetData>
    <row r="8" spans="1:9" s="7" customFormat="1" ht="30.75" customHeight="1">
      <c r="A8" s="86" t="s">
        <v>54</v>
      </c>
      <c r="B8" s="86"/>
      <c r="C8" s="86"/>
      <c r="D8" s="86"/>
      <c r="E8" s="86"/>
      <c r="F8" s="86"/>
      <c r="G8" s="86"/>
      <c r="H8" s="86"/>
      <c r="I8" s="6"/>
    </row>
    <row r="9" spans="1:9" s="7" customFormat="1" ht="23.25" customHeight="1">
      <c r="A9" s="101" t="s">
        <v>37</v>
      </c>
      <c r="B9" s="101"/>
      <c r="C9" s="8"/>
      <c r="D9" s="8"/>
      <c r="E9" s="8"/>
      <c r="F9" s="8"/>
      <c r="G9" s="8"/>
      <c r="H9" s="8"/>
      <c r="I9" s="6"/>
    </row>
    <row r="10" spans="1:9" ht="26.25" customHeight="1">
      <c r="A10" s="98" t="s">
        <v>9</v>
      </c>
      <c r="B10" s="81" t="s">
        <v>2</v>
      </c>
      <c r="C10" s="82"/>
      <c r="D10" s="82"/>
      <c r="E10" s="79"/>
      <c r="F10" s="99" t="s">
        <v>15</v>
      </c>
      <c r="G10" s="81" t="s">
        <v>13</v>
      </c>
      <c r="H10" s="82"/>
    </row>
    <row r="11" spans="1:9">
      <c r="A11" s="98"/>
      <c r="B11" s="83" t="s">
        <v>4</v>
      </c>
      <c r="C11" s="84"/>
      <c r="D11" s="84"/>
      <c r="E11" s="85"/>
      <c r="F11" s="100"/>
      <c r="G11" s="102" t="s">
        <v>14</v>
      </c>
      <c r="H11" s="103"/>
    </row>
    <row r="12" spans="1:9" ht="27" customHeight="1">
      <c r="A12" s="98"/>
      <c r="B12" s="34" t="s">
        <v>5</v>
      </c>
      <c r="C12" s="34" t="s">
        <v>6</v>
      </c>
      <c r="D12" s="34" t="s">
        <v>7</v>
      </c>
      <c r="E12" s="34" t="s">
        <v>8</v>
      </c>
      <c r="F12" s="64"/>
      <c r="G12" s="67" t="s">
        <v>5</v>
      </c>
      <c r="H12" s="61" t="s">
        <v>6</v>
      </c>
    </row>
    <row r="13" spans="1:9" ht="18" customHeight="1">
      <c r="A13" s="24" t="s">
        <v>48</v>
      </c>
      <c r="B13" s="47">
        <v>4402</v>
      </c>
      <c r="C13" s="47">
        <v>4402</v>
      </c>
      <c r="D13" s="71" t="s">
        <v>21</v>
      </c>
      <c r="E13" s="71" t="s">
        <v>21</v>
      </c>
      <c r="F13" s="47">
        <v>2532</v>
      </c>
      <c r="G13" s="48">
        <f>F13/B13*1000</f>
        <v>575.19309404815988</v>
      </c>
      <c r="H13" s="73">
        <f t="shared" ref="H13:H17" si="0">F13/C13*1000</f>
        <v>575.19309404815988</v>
      </c>
    </row>
    <row r="14" spans="1:9" ht="18" customHeight="1">
      <c r="A14" s="24" t="s">
        <v>10</v>
      </c>
      <c r="B14" s="40">
        <v>1205</v>
      </c>
      <c r="C14" s="40">
        <v>1205</v>
      </c>
      <c r="D14" s="39" t="s">
        <v>21</v>
      </c>
      <c r="E14" s="39" t="s">
        <v>21</v>
      </c>
      <c r="F14" s="40">
        <v>1086</v>
      </c>
      <c r="G14" s="41">
        <f>F14/B14*1000</f>
        <v>901.24481327800834</v>
      </c>
      <c r="H14" s="74">
        <f t="shared" si="0"/>
        <v>901.24481327800834</v>
      </c>
    </row>
    <row r="15" spans="1:9" ht="18" customHeight="1">
      <c r="A15" s="24" t="s">
        <v>11</v>
      </c>
      <c r="B15" s="40">
        <v>13561</v>
      </c>
      <c r="C15" s="40">
        <v>13549</v>
      </c>
      <c r="D15" s="40">
        <v>12</v>
      </c>
      <c r="E15" s="39" t="s">
        <v>21</v>
      </c>
      <c r="F15" s="40">
        <v>12505</v>
      </c>
      <c r="G15" s="41">
        <f t="shared" ref="G15:G17" si="1">F15/B15*1000</f>
        <v>922.12963645748835</v>
      </c>
      <c r="H15" s="74">
        <f>F15/C15*1000</f>
        <v>922.94634290353531</v>
      </c>
    </row>
    <row r="16" spans="1:9" ht="18" customHeight="1">
      <c r="A16" s="24" t="s">
        <v>12</v>
      </c>
      <c r="B16" s="40">
        <v>2498</v>
      </c>
      <c r="C16" s="40">
        <v>2498</v>
      </c>
      <c r="D16" s="39" t="s">
        <v>21</v>
      </c>
      <c r="E16" s="39" t="s">
        <v>21</v>
      </c>
      <c r="F16" s="40">
        <v>2052</v>
      </c>
      <c r="G16" s="41">
        <f t="shared" si="1"/>
        <v>821.45716573258608</v>
      </c>
      <c r="H16" s="74">
        <f t="shared" si="0"/>
        <v>821.45716573258608</v>
      </c>
    </row>
    <row r="17" spans="1:8" ht="18" customHeight="1">
      <c r="A17" s="24" t="s">
        <v>39</v>
      </c>
      <c r="B17" s="40">
        <v>36</v>
      </c>
      <c r="C17" s="40">
        <v>36</v>
      </c>
      <c r="D17" s="39" t="s">
        <v>21</v>
      </c>
      <c r="E17" s="39" t="s">
        <v>21</v>
      </c>
      <c r="F17" s="40">
        <v>21</v>
      </c>
      <c r="G17" s="41">
        <f t="shared" si="1"/>
        <v>583.33333333333337</v>
      </c>
      <c r="H17" s="74">
        <f t="shared" si="0"/>
        <v>583.33333333333337</v>
      </c>
    </row>
    <row r="18" spans="1:8" ht="18" customHeight="1">
      <c r="A18" s="24" t="s">
        <v>3</v>
      </c>
      <c r="B18" s="40">
        <f>SUM(B13:B17)</f>
        <v>21702</v>
      </c>
      <c r="C18" s="40">
        <f>SUM(C13:C17)</f>
        <v>21690</v>
      </c>
      <c r="D18" s="40">
        <f>SUM(D15:D17)</f>
        <v>12</v>
      </c>
      <c r="E18" s="39" t="s">
        <v>21</v>
      </c>
      <c r="F18" s="40">
        <f>SUM(F13:F17)</f>
        <v>18196</v>
      </c>
      <c r="G18" s="41">
        <f>F18/B18*1000</f>
        <v>838.44806930236848</v>
      </c>
      <c r="H18" s="74">
        <f>F18/C18*1000</f>
        <v>838.91194098662982</v>
      </c>
    </row>
    <row r="19" spans="1:8" ht="14.25" customHeight="1">
      <c r="A19" s="32"/>
      <c r="B19" s="33"/>
      <c r="C19" s="33"/>
      <c r="D19" s="33"/>
      <c r="E19" s="33"/>
      <c r="F19" s="33"/>
      <c r="G19" s="26"/>
      <c r="H19" s="26"/>
    </row>
    <row r="20" spans="1:8" ht="14.25" customHeight="1">
      <c r="A20" s="32"/>
      <c r="B20" s="33"/>
      <c r="C20" s="33"/>
      <c r="D20" s="33"/>
      <c r="E20" s="33"/>
      <c r="F20" s="33"/>
      <c r="G20" s="26"/>
      <c r="H20" s="26"/>
    </row>
    <row r="21" spans="1:8" ht="14.25" customHeight="1">
      <c r="A21" s="32"/>
      <c r="B21" s="33"/>
      <c r="C21" s="33"/>
      <c r="D21" s="33"/>
      <c r="E21" s="33"/>
      <c r="F21" s="33"/>
      <c r="G21" s="26"/>
      <c r="H21" s="26"/>
    </row>
    <row r="22" spans="1:8" ht="14.25" customHeight="1">
      <c r="A22" s="32"/>
      <c r="B22" s="31"/>
      <c r="C22" s="31"/>
      <c r="D22" s="31"/>
      <c r="E22" s="31"/>
      <c r="F22" s="31"/>
      <c r="G22" s="26"/>
      <c r="H22" s="26"/>
    </row>
    <row r="23" spans="1:8">
      <c r="A23" s="11"/>
      <c r="B23" s="11"/>
      <c r="C23" s="11"/>
      <c r="D23" s="11"/>
      <c r="E23" s="12"/>
      <c r="F23" s="11"/>
      <c r="G23" s="11"/>
      <c r="H23" s="12"/>
    </row>
    <row r="24" spans="1:8">
      <c r="A24" s="30"/>
    </row>
    <row r="25" spans="1:8">
      <c r="A25" s="11"/>
    </row>
    <row r="26" spans="1:8">
      <c r="A26"/>
    </row>
    <row r="27" spans="1:8">
      <c r="A27"/>
    </row>
    <row r="28" spans="1:8">
      <c r="A28"/>
    </row>
    <row r="29" spans="1:8">
      <c r="A29"/>
    </row>
    <row r="30" spans="1:8">
      <c r="A30"/>
    </row>
    <row r="31" spans="1:8">
      <c r="A31"/>
    </row>
    <row r="32" spans="1:8">
      <c r="A32"/>
    </row>
    <row r="33" spans="1:8">
      <c r="A33"/>
    </row>
    <row r="34" spans="1:8">
      <c r="A34"/>
    </row>
    <row r="35" spans="1:8">
      <c r="A35"/>
    </row>
    <row r="36" spans="1:8">
      <c r="A36"/>
    </row>
    <row r="37" spans="1:8">
      <c r="A37"/>
    </row>
    <row r="38" spans="1:8">
      <c r="A38"/>
    </row>
    <row r="39" spans="1:8">
      <c r="A39"/>
    </row>
    <row r="40" spans="1:8">
      <c r="A40"/>
      <c r="B40" s="97"/>
      <c r="C40" s="97"/>
      <c r="D40" s="97"/>
      <c r="E40" s="97"/>
      <c r="F40" s="97"/>
      <c r="G40" s="97"/>
      <c r="H40" s="97"/>
    </row>
    <row r="41" spans="1:8">
      <c r="A41"/>
    </row>
    <row r="42" spans="1:8">
      <c r="A42"/>
    </row>
    <row r="43" spans="1:8">
      <c r="A43"/>
      <c r="B43" s="94"/>
      <c r="C43" s="94"/>
      <c r="D43" s="94"/>
      <c r="E43" s="94"/>
      <c r="F43" s="94"/>
      <c r="G43" s="94"/>
      <c r="H43" s="94"/>
    </row>
  </sheetData>
  <mergeCells count="10">
    <mergeCell ref="B11:E11"/>
    <mergeCell ref="B40:H40"/>
    <mergeCell ref="B43:H43"/>
    <mergeCell ref="A8:H8"/>
    <mergeCell ref="A10:A12"/>
    <mergeCell ref="F10:F11"/>
    <mergeCell ref="A9:B9"/>
    <mergeCell ref="G10:H10"/>
    <mergeCell ref="G11:H11"/>
    <mergeCell ref="B10:E10"/>
  </mergeCells>
  <printOptions horizontalCentered="1" verticalCentered="1"/>
  <pageMargins left="0" right="0.39370078740157499" top="0.78740157480314998" bottom="0.59055118110236204" header="0.31496062992126" footer="0.196850393700787"/>
  <pageSetup paperSize="9" orientation="portrait" horizontalDpi="300" verticalDpi="300" r:id="rId1"/>
  <headerFooter>
    <oddFooter xml:space="preserve">&amp;C7&amp;R&amp;"Arial,Regular"&amp;10 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rightToLeft="1" workbookViewId="0">
      <selection activeCell="E14" sqref="E14"/>
    </sheetView>
  </sheetViews>
  <sheetFormatPr defaultColWidth="9.140625" defaultRowHeight="15"/>
  <cols>
    <col min="1" max="1" width="11.28515625" style="4" customWidth="1"/>
    <col min="2" max="2" width="9.85546875" style="4" customWidth="1"/>
    <col min="3" max="3" width="9.42578125" style="4" customWidth="1"/>
    <col min="4" max="4" width="16.5703125" style="4" customWidth="1"/>
    <col min="5" max="5" width="11.7109375" style="4" customWidth="1"/>
    <col min="6" max="6" width="7" style="4" customWidth="1"/>
    <col min="7" max="7" width="11.140625" style="4" customWidth="1"/>
    <col min="8" max="8" width="11.5703125" style="4" customWidth="1"/>
  </cols>
  <sheetData>
    <row r="1" spans="1:8" ht="19.5" customHeight="1"/>
    <row r="2" spans="1:8" ht="30.75" customHeight="1">
      <c r="A2" s="86" t="s">
        <v>52</v>
      </c>
      <c r="B2" s="86"/>
      <c r="C2" s="86"/>
      <c r="D2" s="86"/>
      <c r="E2" s="86"/>
      <c r="F2" s="86"/>
      <c r="G2" s="10"/>
      <c r="H2" s="10"/>
    </row>
    <row r="3" spans="1:8" ht="15.75" customHeight="1">
      <c r="A3" s="107" t="s">
        <v>38</v>
      </c>
      <c r="B3" s="107"/>
      <c r="G3" s="15"/>
    </row>
    <row r="4" spans="1:8" ht="17.25" customHeight="1">
      <c r="A4" s="89" t="s">
        <v>32</v>
      </c>
      <c r="B4" s="106" t="s">
        <v>6</v>
      </c>
      <c r="C4" s="106"/>
      <c r="D4" s="35" t="s">
        <v>16</v>
      </c>
      <c r="E4" s="108" t="s">
        <v>17</v>
      </c>
      <c r="F4" s="109"/>
      <c r="G4" s="14"/>
    </row>
    <row r="5" spans="1:8" ht="17.25" customHeight="1">
      <c r="A5" s="113"/>
      <c r="B5" s="112" t="s">
        <v>4</v>
      </c>
      <c r="C5" s="112"/>
      <c r="D5" s="36" t="s">
        <v>19</v>
      </c>
      <c r="E5" s="110" t="s">
        <v>18</v>
      </c>
      <c r="F5" s="111"/>
    </row>
    <row r="6" spans="1:8" ht="21.75" customHeight="1">
      <c r="A6" s="24" t="s">
        <v>0</v>
      </c>
      <c r="B6" s="104">
        <v>21690</v>
      </c>
      <c r="C6" s="104"/>
      <c r="D6" s="58">
        <f>E6/B6*1000</f>
        <v>2124.4813278008301</v>
      </c>
      <c r="E6" s="104">
        <v>46080</v>
      </c>
      <c r="F6" s="105"/>
    </row>
    <row r="13" spans="1:8" ht="34.5" customHeight="1"/>
    <row r="14" spans="1:8" ht="33" customHeight="1"/>
    <row r="15" spans="1:8" ht="19.5" customHeight="1"/>
    <row r="16" spans="1:8" ht="25.5" customHeight="1"/>
    <row r="17" ht="25.5" customHeight="1"/>
    <row r="18" ht="30" customHeight="1"/>
  </sheetData>
  <mergeCells count="9">
    <mergeCell ref="E6:F6"/>
    <mergeCell ref="B6:C6"/>
    <mergeCell ref="A2:F2"/>
    <mergeCell ref="B4:C4"/>
    <mergeCell ref="A3:B3"/>
    <mergeCell ref="E4:F4"/>
    <mergeCell ref="E5:F5"/>
    <mergeCell ref="B5:C5"/>
    <mergeCell ref="A4:A5"/>
  </mergeCells>
  <printOptions horizontalCentered="1" verticalCentered="1"/>
  <pageMargins left="0.5" right="2" top="0" bottom="0.5" header="0.31496062992126" footer="0.196850393700787"/>
  <pageSetup paperSize="9" orientation="landscape" horizontalDpi="300" verticalDpi="300" r:id="rId1"/>
  <headerFooter>
    <oddFooter>&amp;C     10&amp;R&amp;"Arial,Regular"&amp;10    ا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rightToLeft="1" zoomScaleNormal="100" workbookViewId="0">
      <selection activeCell="F17" sqref="F17"/>
    </sheetView>
  </sheetViews>
  <sheetFormatPr defaultRowHeight="15"/>
  <cols>
    <col min="1" max="1" width="8.5703125" customWidth="1"/>
    <col min="5" max="5" width="11.7109375" customWidth="1"/>
    <col min="6" max="6" width="11.140625" customWidth="1"/>
    <col min="7" max="7" width="8.28515625" customWidth="1"/>
    <col min="8" max="8" width="17.28515625" customWidth="1"/>
  </cols>
  <sheetData>
    <row r="1" spans="1:9">
      <c r="A1" s="95"/>
      <c r="B1" s="95"/>
      <c r="C1" s="95"/>
      <c r="D1" s="95"/>
      <c r="E1" s="95"/>
      <c r="F1" s="95"/>
      <c r="G1" s="95"/>
      <c r="H1" s="95"/>
    </row>
    <row r="2" spans="1:9">
      <c r="A2" s="42"/>
      <c r="B2" s="42"/>
      <c r="C2" s="42"/>
      <c r="D2" s="42"/>
      <c r="E2" s="42"/>
      <c r="F2" s="42"/>
      <c r="G2" s="42"/>
      <c r="H2" s="42"/>
    </row>
    <row r="3" spans="1:9" ht="31.5" customHeight="1">
      <c r="A3" s="114" t="s">
        <v>53</v>
      </c>
      <c r="B3" s="114"/>
      <c r="C3" s="114"/>
      <c r="D3" s="114"/>
      <c r="E3" s="114"/>
      <c r="F3" s="114"/>
      <c r="G3" s="114"/>
      <c r="H3" s="114"/>
    </row>
    <row r="4" spans="1:9" ht="15.75">
      <c r="A4" s="101" t="s">
        <v>55</v>
      </c>
      <c r="B4" s="101"/>
      <c r="C4" s="46"/>
      <c r="D4" s="46"/>
      <c r="E4" s="46"/>
      <c r="F4" s="46"/>
      <c r="G4" s="46"/>
      <c r="H4" s="66"/>
    </row>
    <row r="5" spans="1:9" ht="15" customHeight="1">
      <c r="A5" s="79" t="s">
        <v>9</v>
      </c>
      <c r="B5" s="81" t="s">
        <v>2</v>
      </c>
      <c r="C5" s="82"/>
      <c r="D5" s="82"/>
      <c r="E5" s="79"/>
      <c r="F5" s="99" t="s">
        <v>15</v>
      </c>
      <c r="G5" s="81" t="s">
        <v>13</v>
      </c>
      <c r="H5" s="82"/>
    </row>
    <row r="6" spans="1:9">
      <c r="A6" s="80"/>
      <c r="B6" s="83" t="s">
        <v>4</v>
      </c>
      <c r="C6" s="84"/>
      <c r="D6" s="84"/>
      <c r="E6" s="85"/>
      <c r="F6" s="100"/>
      <c r="G6" s="102" t="s">
        <v>14</v>
      </c>
      <c r="H6" s="103"/>
    </row>
    <row r="7" spans="1:9" ht="25.5">
      <c r="A7" s="80"/>
      <c r="B7" s="52" t="s">
        <v>5</v>
      </c>
      <c r="C7" s="52" t="s">
        <v>6</v>
      </c>
      <c r="D7" s="52" t="s">
        <v>7</v>
      </c>
      <c r="E7" s="52" t="s">
        <v>8</v>
      </c>
      <c r="F7" s="115"/>
      <c r="G7" s="63" t="s">
        <v>5</v>
      </c>
      <c r="H7" s="61" t="s">
        <v>6</v>
      </c>
    </row>
    <row r="8" spans="1:9" s="42" customFormat="1">
      <c r="A8" s="49" t="s">
        <v>56</v>
      </c>
      <c r="B8" s="47">
        <v>72</v>
      </c>
      <c r="C8" s="47">
        <v>72</v>
      </c>
      <c r="D8" s="71" t="s">
        <v>21</v>
      </c>
      <c r="E8" s="71" t="s">
        <v>21</v>
      </c>
      <c r="F8" s="47">
        <v>40</v>
      </c>
      <c r="G8" s="48">
        <f>F8/B8*1000</f>
        <v>555.55555555555554</v>
      </c>
      <c r="H8" s="73">
        <f>F8/C8*1000</f>
        <v>555.55555555555554</v>
      </c>
    </row>
    <row r="9" spans="1:9" s="42" customFormat="1">
      <c r="A9" s="50" t="s">
        <v>57</v>
      </c>
      <c r="B9" s="40">
        <v>63</v>
      </c>
      <c r="C9" s="40">
        <v>52</v>
      </c>
      <c r="D9" s="40">
        <v>1</v>
      </c>
      <c r="E9" s="40">
        <v>10</v>
      </c>
      <c r="F9" s="40">
        <v>29</v>
      </c>
      <c r="G9" s="41">
        <f>F9/B9*1000</f>
        <v>460.3174603174603</v>
      </c>
      <c r="H9" s="74">
        <f>F9/C9*1000</f>
        <v>557.69230769230774</v>
      </c>
    </row>
    <row r="10" spans="1:9">
      <c r="A10" s="24" t="s">
        <v>3</v>
      </c>
      <c r="B10" s="47">
        <f>SUM(B8:B9)</f>
        <v>135</v>
      </c>
      <c r="C10" s="47">
        <f>SUM(C8:C9)</f>
        <v>124</v>
      </c>
      <c r="D10" s="47">
        <f>SUM(D9)</f>
        <v>1</v>
      </c>
      <c r="E10" s="47">
        <f>SUM(E9)</f>
        <v>10</v>
      </c>
      <c r="F10" s="47">
        <f>SUM(F8:F9)</f>
        <v>69</v>
      </c>
      <c r="G10" s="48">
        <f>F10/B10*1000</f>
        <v>511.11111111111109</v>
      </c>
      <c r="H10" s="73">
        <f>F10/C10*1000</f>
        <v>556.45161290322574</v>
      </c>
    </row>
    <row r="11" spans="1:9">
      <c r="A11" s="95" t="s">
        <v>64</v>
      </c>
      <c r="B11" s="95"/>
      <c r="C11" s="95"/>
      <c r="D11" s="95"/>
      <c r="E11" s="95"/>
      <c r="F11" s="95"/>
      <c r="G11" s="95"/>
      <c r="H11" s="95"/>
      <c r="I11" s="45"/>
    </row>
    <row r="12" spans="1:9">
      <c r="A12" s="116" t="s">
        <v>58</v>
      </c>
      <c r="B12" s="116"/>
      <c r="C12" s="116"/>
      <c r="D12" s="44"/>
      <c r="E12" s="44"/>
      <c r="F12" s="44"/>
      <c r="G12" s="44"/>
      <c r="H12" s="44"/>
      <c r="I12" s="44"/>
    </row>
  </sheetData>
  <mergeCells count="11">
    <mergeCell ref="A12:C12"/>
    <mergeCell ref="A1:H1"/>
    <mergeCell ref="A3:H3"/>
    <mergeCell ref="A4:B4"/>
    <mergeCell ref="A11:H11"/>
    <mergeCell ref="A5:A7"/>
    <mergeCell ref="G5:H5"/>
    <mergeCell ref="G6:H6"/>
    <mergeCell ref="B5:E5"/>
    <mergeCell ref="B6:E6"/>
    <mergeCell ref="F5:F7"/>
  </mergeCells>
  <printOptions horizontalCentered="1" verticalCentered="1"/>
  <pageMargins left="0.39370078740157499" right="0.39370078740157499" top="0.39370078740157499" bottom="0.39370078740157499" header="0.31496062992126" footer="0.31496062992126"/>
  <pageSetup paperSize="9" orientation="portrait" r:id="rId1"/>
  <headerFooter>
    <oddFooter>&amp;C11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جدول رقم 1</vt:lpstr>
      <vt:lpstr>جدول رقم2 </vt:lpstr>
      <vt:lpstr>جدول رقم3</vt:lpstr>
      <vt:lpstr>جدول رقم4</vt:lpstr>
      <vt:lpstr>جدول رقم5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Zeina Abdalla</dc:creator>
  <cp:lastModifiedBy>Nada Hussan</cp:lastModifiedBy>
  <cp:lastPrinted>2019-02-11T05:11:17Z</cp:lastPrinted>
  <dcterms:created xsi:type="dcterms:W3CDTF">2011-12-25T11:14:54Z</dcterms:created>
  <dcterms:modified xsi:type="dcterms:W3CDTF">2019-02-11T07:36:33Z</dcterms:modified>
</cp:coreProperties>
</file>